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Nadlimitní zakázky\Rámcová dohoda na dodávku kameniva na posyp komunikací Kraje Vysočina v zimním období\ZD\"/>
    </mc:Choice>
  </mc:AlternateContent>
  <bookViews>
    <workbookView xWindow="-9990" yWindow="330" windowWidth="18060" windowHeight="11430"/>
  </bookViews>
  <sheets>
    <sheet name="Posyp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2" i="1" l="1"/>
  <c r="I72" i="1" l="1"/>
  <c r="G72" i="1"/>
  <c r="F72" i="1"/>
  <c r="E72" i="1"/>
  <c r="J53" i="1" l="1"/>
  <c r="J45" i="1" l="1"/>
  <c r="J40" i="1"/>
  <c r="J36" i="1"/>
  <c r="J32" i="1"/>
  <c r="J28" i="1"/>
  <c r="J24" i="1"/>
  <c r="J16" i="1"/>
  <c r="J12" i="1"/>
  <c r="J8" i="1"/>
  <c r="J4" i="1"/>
  <c r="J69" i="1" l="1"/>
  <c r="J65" i="1"/>
  <c r="J61" i="1"/>
  <c r="J57" i="1"/>
  <c r="J49" i="1"/>
  <c r="J20" i="1" l="1"/>
</calcChain>
</file>

<file path=xl/sharedStrings.xml><?xml version="1.0" encoding="utf-8"?>
<sst xmlns="http://schemas.openxmlformats.org/spreadsheetml/2006/main" count="80" uniqueCount="46">
  <si>
    <t>místo plnění, popis a adresa</t>
  </si>
  <si>
    <t>část VZ</t>
  </si>
  <si>
    <t>skládka KSÚSV Havlíčkův Brod, Žižkova 1018, 581 03 Havlíčkův Brod 1</t>
  </si>
  <si>
    <t>skládka KSÚSV Chotěboř, Partyzánská 31, 583 01 Chotěboř</t>
  </si>
  <si>
    <t>skládka KSÚSV Ledeč nad Sázavou, Na Plackách 1302, 584 01 Ledeč nad Sázavou</t>
  </si>
  <si>
    <t>skládka KSÚSV Polná, Malá Cihelna 1146, 588 13 Polná</t>
  </si>
  <si>
    <t>skládka KSÚSV Třešť, Dr. Richtra 1370/38, 589 01 Třešť</t>
  </si>
  <si>
    <t>skládka KSÚSV Třebíč, Hrotovická 1102, 674 82 Třebíč</t>
  </si>
  <si>
    <t>skládka KSÚSV Náměšť nad Oslavou, Ocmanická 93, 675 71 Náměšť nad Oslavou</t>
  </si>
  <si>
    <t>skládka KSÚSV Žďár nad Sázavou, Jihlavská 841/1, 591 01 Žďár n. Sázavou</t>
  </si>
  <si>
    <t>skládka KSÚSV Velké Meziříčí, Františky Stránecké 40, 594 01 Velké Meziříčí</t>
  </si>
  <si>
    <t>skládka KSÚSV Bystřice n. Perštejnem, Nádražní 470, 593 01 Bystřice n. Pernštejnem</t>
  </si>
  <si>
    <t>cena za jednu tunu včetně dopravy do stanoveného místa plnění v Kč bez DPH</t>
  </si>
  <si>
    <t>cena za jednu tunu bez dopravy (odběr) v Kč bez DPH</t>
  </si>
  <si>
    <t>nabídková cena v Kč bez DPH, která bude předmětem hodnocení</t>
  </si>
  <si>
    <r>
      <t xml:space="preserve">celkem všechny části </t>
    </r>
    <r>
      <rPr>
        <sz val="12"/>
        <color theme="1"/>
        <rFont val="Calibri"/>
        <family val="2"/>
        <charset val="238"/>
      </rPr>
      <t>[t]</t>
    </r>
  </si>
  <si>
    <t>adresa lomu, skládky apod.</t>
  </si>
  <si>
    <t>0-8</t>
  </si>
  <si>
    <t>0-11</t>
  </si>
  <si>
    <t>4-8</t>
  </si>
  <si>
    <t>4-11</t>
  </si>
  <si>
    <t>skládka KSÚSV Herálec, Herálec 276</t>
  </si>
  <si>
    <t>2-4 nebo 2-5</t>
  </si>
  <si>
    <t>skládka KSÚSV Přibyslav, Malinského 281, 582 22 Přibyslav</t>
  </si>
  <si>
    <t>Havlíčkův Brod 4-8</t>
  </si>
  <si>
    <t>Herálec 4-8</t>
  </si>
  <si>
    <t>Chotěboř 4-8</t>
  </si>
  <si>
    <t>Přibyslav 4-8</t>
  </si>
  <si>
    <t>Ledeč nad Sázavou 0-8</t>
  </si>
  <si>
    <t>skládka KSÚSV Habry, Sázavská 399, 582 81 Habry</t>
  </si>
  <si>
    <t>Habry 0-8</t>
  </si>
  <si>
    <t xml:space="preserve">Příloha A1 Formulář s údaji pro hodnocení nabídek </t>
  </si>
  <si>
    <t>Polná 0-11</t>
  </si>
  <si>
    <t>Polná 4-8</t>
  </si>
  <si>
    <t>Třešť 0-11</t>
  </si>
  <si>
    <t>Třešť 4-8</t>
  </si>
  <si>
    <t>Žďár nad Sázavou 4-11</t>
  </si>
  <si>
    <t>Velké Meziříčí 4-11</t>
  </si>
  <si>
    <t>Bystřice nad Pernštejnem 4-11</t>
  </si>
  <si>
    <t>Jimramov 4-11</t>
  </si>
  <si>
    <t>skládka Jimramov, pozemek par.č. st. 85, 510/1, a 810/2  k.ú. Sedliště u Jimramova</t>
  </si>
  <si>
    <t>Třebíč 2-4</t>
  </si>
  <si>
    <t>Náměšť nad Oslavou 2-4</t>
  </si>
  <si>
    <t>Hrotovice 2-4</t>
  </si>
  <si>
    <t>skládka Hrotovice, Brněnská 600, 675 55 Hrotovice</t>
  </si>
  <si>
    <t>frakce kameniva a roční předpokládané množství v tunách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</si>
</sst>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49" fontId="0" fillId="0" borderId="0" xfId="0" applyNumberFormat="1" applyFont="1"/>
    <xf numFmtId="0" fontId="0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/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horizontal="right" vertical="center"/>
    </xf>
    <xf numFmtId="3" fontId="3" fillId="0" borderId="2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left" vertical="center"/>
    </xf>
    <xf numFmtId="49" fontId="6" fillId="3" borderId="6" xfId="0" applyNumberFormat="1" applyFont="1" applyFill="1" applyBorder="1" applyAlignment="1">
      <alignment horizontal="left" vertical="center"/>
    </xf>
    <xf numFmtId="3" fontId="3" fillId="3" borderId="6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49" fontId="5" fillId="4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3" fillId="3" borderId="7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right" vertical="center"/>
    </xf>
    <xf numFmtId="3" fontId="3" fillId="4" borderId="1" xfId="0" applyNumberFormat="1" applyFont="1" applyFill="1" applyBorder="1" applyAlignment="1">
      <alignment horizontal="center" vertical="center"/>
    </xf>
    <xf numFmtId="0" fontId="5" fillId="0" borderId="0" xfId="0" applyFont="1"/>
    <xf numFmtId="49" fontId="6" fillId="0" borderId="1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 wrapText="1"/>
    </xf>
    <xf numFmtId="3" fontId="3" fillId="5" borderId="1" xfId="0" applyNumberFormat="1" applyFont="1" applyFill="1" applyBorder="1" applyAlignment="1">
      <alignment horizontal="right" vertical="center"/>
    </xf>
    <xf numFmtId="3" fontId="3" fillId="5" borderId="2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/>
    <xf numFmtId="164" fontId="5" fillId="3" borderId="2" xfId="0" applyNumberFormat="1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tabSelected="1" view="pageBreakPreview" zoomScale="55" zoomScaleNormal="78" zoomScaleSheetLayoutView="55" workbookViewId="0">
      <pane ySplit="3" topLeftCell="A4" activePane="bottomLeft" state="frozen"/>
      <selection pane="bottomLeft" activeCell="C60" sqref="C60"/>
    </sheetView>
  </sheetViews>
  <sheetFormatPr defaultRowHeight="15.75" x14ac:dyDescent="0.25"/>
  <cols>
    <col min="1" max="1" width="9.140625" style="4"/>
    <col min="2" max="2" width="32.140625" style="4" customWidth="1"/>
    <col min="3" max="4" width="90.7109375" style="4" customWidth="1"/>
    <col min="5" max="9" width="16.7109375" style="4" customWidth="1"/>
    <col min="10" max="10" width="24.140625" style="4" customWidth="1"/>
  </cols>
  <sheetData>
    <row r="1" spans="1:10" ht="30" customHeight="1" x14ac:dyDescent="0.25">
      <c r="A1" s="26" t="s">
        <v>31</v>
      </c>
    </row>
    <row r="2" spans="1:10" s="2" customFormat="1" ht="61.5" customHeight="1" x14ac:dyDescent="0.25">
      <c r="A2" s="51" t="s">
        <v>1</v>
      </c>
      <c r="B2" s="49"/>
      <c r="C2" s="23" t="s">
        <v>0</v>
      </c>
      <c r="D2" s="29" t="s">
        <v>16</v>
      </c>
      <c r="E2" s="48" t="s">
        <v>45</v>
      </c>
      <c r="F2" s="48"/>
      <c r="G2" s="48"/>
      <c r="H2" s="48"/>
      <c r="I2" s="49"/>
      <c r="J2" s="50" t="s">
        <v>14</v>
      </c>
    </row>
    <row r="3" spans="1:10" s="1" customFormat="1" ht="39" customHeight="1" x14ac:dyDescent="0.25">
      <c r="A3" s="18"/>
      <c r="B3" s="18"/>
      <c r="C3" s="19"/>
      <c r="D3" s="19"/>
      <c r="E3" s="20" t="s">
        <v>17</v>
      </c>
      <c r="F3" s="20" t="s">
        <v>18</v>
      </c>
      <c r="G3" s="20" t="s">
        <v>22</v>
      </c>
      <c r="H3" s="20" t="s">
        <v>19</v>
      </c>
      <c r="I3" s="20" t="s">
        <v>20</v>
      </c>
      <c r="J3" s="50"/>
    </row>
    <row r="4" spans="1:10" s="2" customFormat="1" ht="50.1" customHeight="1" x14ac:dyDescent="0.25">
      <c r="A4" s="21">
        <v>1</v>
      </c>
      <c r="B4" s="10" t="s">
        <v>24</v>
      </c>
      <c r="C4" s="11" t="s">
        <v>2</v>
      </c>
      <c r="D4" s="32"/>
      <c r="E4" s="5"/>
      <c r="F4" s="5"/>
      <c r="G4" s="5"/>
      <c r="H4" s="14">
        <v>2300</v>
      </c>
      <c r="I4" s="5"/>
      <c r="J4" s="41">
        <f>H4*H5</f>
        <v>0</v>
      </c>
    </row>
    <row r="5" spans="1:10" s="2" customFormat="1" ht="21.95" customHeight="1" x14ac:dyDescent="0.25">
      <c r="A5" s="30" t="s">
        <v>12</v>
      </c>
      <c r="B5" s="30"/>
      <c r="C5" s="30"/>
      <c r="D5" s="27"/>
      <c r="E5" s="7"/>
      <c r="F5" s="7"/>
      <c r="G5" s="7"/>
      <c r="H5" s="9"/>
      <c r="I5" s="7"/>
      <c r="J5" s="42"/>
    </row>
    <row r="6" spans="1:10" s="2" customFormat="1" ht="21.95" customHeight="1" x14ac:dyDescent="0.25">
      <c r="A6" s="31" t="s">
        <v>13</v>
      </c>
      <c r="B6" s="31"/>
      <c r="C6" s="31"/>
      <c r="D6" s="28"/>
      <c r="E6" s="13"/>
      <c r="F6" s="13"/>
      <c r="G6" s="13"/>
      <c r="H6" s="12"/>
      <c r="I6" s="13"/>
      <c r="J6" s="43"/>
    </row>
    <row r="7" spans="1:10" s="2" customFormat="1" ht="21.95" customHeight="1" x14ac:dyDescent="0.25">
      <c r="A7" s="15"/>
      <c r="B7" s="16"/>
      <c r="C7" s="16"/>
      <c r="D7" s="16"/>
      <c r="E7" s="17"/>
      <c r="F7" s="17"/>
      <c r="G7" s="17"/>
      <c r="H7" s="17"/>
      <c r="I7" s="17"/>
      <c r="J7" s="24"/>
    </row>
    <row r="8" spans="1:10" s="2" customFormat="1" ht="50.1" customHeight="1" x14ac:dyDescent="0.25">
      <c r="A8" s="39">
        <v>2</v>
      </c>
      <c r="B8" s="36" t="s">
        <v>25</v>
      </c>
      <c r="C8" s="36" t="s">
        <v>21</v>
      </c>
      <c r="D8" s="33"/>
      <c r="E8" s="14"/>
      <c r="F8" s="14"/>
      <c r="G8" s="14"/>
      <c r="H8" s="14">
        <v>400</v>
      </c>
      <c r="I8" s="14"/>
      <c r="J8" s="41">
        <f>H8*H9</f>
        <v>0</v>
      </c>
    </row>
    <row r="9" spans="1:10" s="2" customFormat="1" ht="21.95" customHeight="1" x14ac:dyDescent="0.25">
      <c r="A9" s="44" t="s">
        <v>12</v>
      </c>
      <c r="B9" s="44"/>
      <c r="C9" s="44"/>
      <c r="D9" s="27"/>
      <c r="E9" s="37"/>
      <c r="F9" s="7"/>
      <c r="G9" s="7"/>
      <c r="H9" s="9"/>
      <c r="I9" s="7"/>
      <c r="J9" s="42"/>
    </row>
    <row r="10" spans="1:10" s="2" customFormat="1" ht="21.95" customHeight="1" x14ac:dyDescent="0.25">
      <c r="A10" s="45" t="s">
        <v>13</v>
      </c>
      <c r="B10" s="45"/>
      <c r="C10" s="45"/>
      <c r="D10" s="28"/>
      <c r="E10" s="38"/>
      <c r="F10" s="13"/>
      <c r="G10" s="13"/>
      <c r="H10" s="12"/>
      <c r="I10" s="13"/>
      <c r="J10" s="43"/>
    </row>
    <row r="11" spans="1:10" s="2" customFormat="1" ht="21.95" customHeight="1" x14ac:dyDescent="0.25">
      <c r="A11" s="15"/>
      <c r="B11" s="16"/>
      <c r="C11" s="16"/>
      <c r="D11" s="16"/>
      <c r="E11" s="17"/>
      <c r="F11" s="17"/>
      <c r="G11" s="17"/>
      <c r="H11" s="17"/>
      <c r="I11" s="17"/>
      <c r="J11" s="24"/>
    </row>
    <row r="12" spans="1:10" s="2" customFormat="1" ht="50.1" customHeight="1" x14ac:dyDescent="0.25">
      <c r="A12" s="39">
        <v>3</v>
      </c>
      <c r="B12" s="6" t="s">
        <v>26</v>
      </c>
      <c r="C12" s="11" t="s">
        <v>3</v>
      </c>
      <c r="D12" s="32"/>
      <c r="E12" s="8"/>
      <c r="F12" s="8"/>
      <c r="G12" s="8"/>
      <c r="H12" s="8">
        <v>2300</v>
      </c>
      <c r="I12" s="8"/>
      <c r="J12" s="41">
        <f>H12*H13</f>
        <v>0</v>
      </c>
    </row>
    <row r="13" spans="1:10" s="2" customFormat="1" ht="21.95" customHeight="1" x14ac:dyDescent="0.25">
      <c r="A13" s="44" t="s">
        <v>12</v>
      </c>
      <c r="B13" s="44"/>
      <c r="C13" s="44"/>
      <c r="D13" s="27"/>
      <c r="E13" s="7"/>
      <c r="F13" s="37"/>
      <c r="G13" s="7"/>
      <c r="H13" s="9"/>
      <c r="I13" s="7"/>
      <c r="J13" s="42"/>
    </row>
    <row r="14" spans="1:10" s="2" customFormat="1" ht="21.95" customHeight="1" x14ac:dyDescent="0.25">
      <c r="A14" s="45" t="s">
        <v>13</v>
      </c>
      <c r="B14" s="45"/>
      <c r="C14" s="45"/>
      <c r="D14" s="28"/>
      <c r="E14" s="13"/>
      <c r="F14" s="38"/>
      <c r="G14" s="13"/>
      <c r="H14" s="12"/>
      <c r="I14" s="13"/>
      <c r="J14" s="43"/>
    </row>
    <row r="15" spans="1:10" s="2" customFormat="1" ht="21.95" customHeight="1" x14ac:dyDescent="0.25">
      <c r="A15" s="15"/>
      <c r="B15" s="16"/>
      <c r="C15" s="16"/>
      <c r="D15" s="16"/>
      <c r="E15" s="17"/>
      <c r="F15" s="17"/>
      <c r="G15" s="17"/>
      <c r="H15" s="17"/>
      <c r="I15" s="17"/>
      <c r="J15" s="24"/>
    </row>
    <row r="16" spans="1:10" s="2" customFormat="1" ht="50.1" customHeight="1" x14ac:dyDescent="0.25">
      <c r="A16" s="39">
        <v>4</v>
      </c>
      <c r="B16" s="6" t="s">
        <v>27</v>
      </c>
      <c r="C16" s="36" t="s">
        <v>23</v>
      </c>
      <c r="D16" s="32"/>
      <c r="E16" s="8"/>
      <c r="F16" s="8"/>
      <c r="G16" s="8"/>
      <c r="H16" s="8">
        <v>300</v>
      </c>
      <c r="I16" s="8"/>
      <c r="J16" s="41">
        <f>H16*H17</f>
        <v>0</v>
      </c>
    </row>
    <row r="17" spans="1:10" s="2" customFormat="1" ht="21.95" customHeight="1" x14ac:dyDescent="0.25">
      <c r="A17" s="44" t="s">
        <v>12</v>
      </c>
      <c r="B17" s="44"/>
      <c r="C17" s="44"/>
      <c r="D17" s="27"/>
      <c r="E17" s="7"/>
      <c r="F17" s="7"/>
      <c r="G17" s="7"/>
      <c r="H17" s="9"/>
      <c r="I17" s="7"/>
      <c r="J17" s="42"/>
    </row>
    <row r="18" spans="1:10" s="2" customFormat="1" ht="21.95" customHeight="1" x14ac:dyDescent="0.25">
      <c r="A18" s="45" t="s">
        <v>13</v>
      </c>
      <c r="B18" s="45"/>
      <c r="C18" s="45"/>
      <c r="D18" s="28"/>
      <c r="E18" s="13"/>
      <c r="F18" s="13"/>
      <c r="G18" s="13"/>
      <c r="H18" s="12"/>
      <c r="I18" s="13"/>
      <c r="J18" s="43"/>
    </row>
    <row r="19" spans="1:10" s="2" customFormat="1" ht="21.95" customHeight="1" x14ac:dyDescent="0.25">
      <c r="A19" s="15"/>
      <c r="B19" s="16"/>
      <c r="C19" s="16"/>
      <c r="D19" s="16"/>
      <c r="E19" s="17"/>
      <c r="F19" s="17"/>
      <c r="G19" s="17"/>
      <c r="H19" s="17"/>
      <c r="I19" s="17"/>
      <c r="J19" s="24"/>
    </row>
    <row r="20" spans="1:10" s="2" customFormat="1" ht="50.1" customHeight="1" x14ac:dyDescent="0.25">
      <c r="A20" s="39">
        <v>5</v>
      </c>
      <c r="B20" s="6" t="s">
        <v>28</v>
      </c>
      <c r="C20" s="11" t="s">
        <v>4</v>
      </c>
      <c r="D20" s="32"/>
      <c r="E20" s="8">
        <v>1800</v>
      </c>
      <c r="F20" s="8"/>
      <c r="G20" s="8"/>
      <c r="H20" s="8"/>
      <c r="I20" s="8"/>
      <c r="J20" s="41">
        <f>E20*E21</f>
        <v>0</v>
      </c>
    </row>
    <row r="21" spans="1:10" s="2" customFormat="1" ht="21.95" customHeight="1" x14ac:dyDescent="0.25">
      <c r="A21" s="44" t="s">
        <v>12</v>
      </c>
      <c r="B21" s="44"/>
      <c r="C21" s="44"/>
      <c r="D21" s="27"/>
      <c r="E21" s="9"/>
      <c r="F21" s="7"/>
      <c r="G21" s="7"/>
      <c r="H21" s="7"/>
      <c r="I21" s="7"/>
      <c r="J21" s="42"/>
    </row>
    <row r="22" spans="1:10" s="2" customFormat="1" ht="21.95" customHeight="1" x14ac:dyDescent="0.25">
      <c r="A22" s="45" t="s">
        <v>13</v>
      </c>
      <c r="B22" s="45"/>
      <c r="C22" s="45"/>
      <c r="D22" s="28"/>
      <c r="E22" s="12"/>
      <c r="F22" s="13"/>
      <c r="G22" s="13"/>
      <c r="H22" s="13"/>
      <c r="I22" s="13"/>
      <c r="J22" s="43"/>
    </row>
    <row r="23" spans="1:10" s="2" customFormat="1" ht="21.95" customHeight="1" x14ac:dyDescent="0.25">
      <c r="A23" s="15"/>
      <c r="B23" s="16"/>
      <c r="C23" s="16"/>
      <c r="D23" s="16"/>
      <c r="E23" s="17"/>
      <c r="F23" s="17"/>
      <c r="G23" s="17"/>
      <c r="H23" s="17"/>
      <c r="I23" s="17"/>
      <c r="J23" s="24"/>
    </row>
    <row r="24" spans="1:10" s="2" customFormat="1" ht="50.1" customHeight="1" x14ac:dyDescent="0.25">
      <c r="A24" s="39">
        <v>6</v>
      </c>
      <c r="B24" s="6" t="s">
        <v>30</v>
      </c>
      <c r="C24" s="36" t="s">
        <v>29</v>
      </c>
      <c r="D24" s="32"/>
      <c r="E24" s="8">
        <v>800</v>
      </c>
      <c r="F24" s="8"/>
      <c r="G24" s="8"/>
      <c r="H24" s="8"/>
      <c r="I24" s="8"/>
      <c r="J24" s="41">
        <f>E24*E25</f>
        <v>0</v>
      </c>
    </row>
    <row r="25" spans="1:10" s="2" customFormat="1" ht="21.95" customHeight="1" x14ac:dyDescent="0.25">
      <c r="A25" s="44" t="s">
        <v>12</v>
      </c>
      <c r="B25" s="44"/>
      <c r="C25" s="44"/>
      <c r="D25" s="27"/>
      <c r="E25" s="9"/>
      <c r="F25" s="37"/>
      <c r="G25" s="7"/>
      <c r="H25" s="7"/>
      <c r="I25" s="7"/>
      <c r="J25" s="42"/>
    </row>
    <row r="26" spans="1:10" s="2" customFormat="1" ht="21.95" customHeight="1" x14ac:dyDescent="0.25">
      <c r="A26" s="45" t="s">
        <v>13</v>
      </c>
      <c r="B26" s="45"/>
      <c r="C26" s="45"/>
      <c r="D26" s="28"/>
      <c r="E26" s="12"/>
      <c r="F26" s="38"/>
      <c r="G26" s="13"/>
      <c r="H26" s="13"/>
      <c r="I26" s="13"/>
      <c r="J26" s="43"/>
    </row>
    <row r="27" spans="1:10" s="2" customFormat="1" ht="21.95" customHeight="1" x14ac:dyDescent="0.25">
      <c r="A27" s="15"/>
      <c r="B27" s="16"/>
      <c r="C27" s="16"/>
      <c r="D27" s="16"/>
      <c r="E27" s="17"/>
      <c r="F27" s="17"/>
      <c r="G27" s="17"/>
      <c r="H27" s="17"/>
      <c r="I27" s="17"/>
      <c r="J27" s="24"/>
    </row>
    <row r="28" spans="1:10" s="2" customFormat="1" ht="50.1" customHeight="1" x14ac:dyDescent="0.25">
      <c r="A28" s="39">
        <v>7</v>
      </c>
      <c r="B28" s="6" t="s">
        <v>32</v>
      </c>
      <c r="C28" s="36" t="s">
        <v>5</v>
      </c>
      <c r="D28" s="32"/>
      <c r="E28" s="8"/>
      <c r="F28" s="8">
        <v>1500</v>
      </c>
      <c r="G28" s="8"/>
      <c r="H28" s="8"/>
      <c r="I28" s="8"/>
      <c r="J28" s="41">
        <f>F28*F29</f>
        <v>0</v>
      </c>
    </row>
    <row r="29" spans="1:10" s="2" customFormat="1" ht="21.95" customHeight="1" x14ac:dyDescent="0.25">
      <c r="A29" s="44" t="s">
        <v>12</v>
      </c>
      <c r="B29" s="44"/>
      <c r="C29" s="44"/>
      <c r="D29" s="27"/>
      <c r="E29" s="7"/>
      <c r="F29" s="9"/>
      <c r="G29" s="7"/>
      <c r="H29" s="7"/>
      <c r="I29" s="37"/>
      <c r="J29" s="42"/>
    </row>
    <row r="30" spans="1:10" s="2" customFormat="1" ht="21.95" customHeight="1" x14ac:dyDescent="0.25">
      <c r="A30" s="45" t="s">
        <v>13</v>
      </c>
      <c r="B30" s="45"/>
      <c r="C30" s="45"/>
      <c r="D30" s="28"/>
      <c r="E30" s="13"/>
      <c r="F30" s="12"/>
      <c r="G30" s="13"/>
      <c r="H30" s="13"/>
      <c r="I30" s="38"/>
      <c r="J30" s="43"/>
    </row>
    <row r="31" spans="1:10" s="2" customFormat="1" ht="21.95" customHeight="1" x14ac:dyDescent="0.25">
      <c r="A31" s="15"/>
      <c r="B31" s="16"/>
      <c r="C31" s="16"/>
      <c r="D31" s="16"/>
      <c r="E31" s="17"/>
      <c r="F31" s="17"/>
      <c r="G31" s="17"/>
      <c r="H31" s="17"/>
      <c r="I31" s="17"/>
      <c r="J31" s="24"/>
    </row>
    <row r="32" spans="1:10" s="2" customFormat="1" ht="50.1" customHeight="1" x14ac:dyDescent="0.25">
      <c r="A32" s="39">
        <v>8</v>
      </c>
      <c r="B32" s="6" t="s">
        <v>33</v>
      </c>
      <c r="C32" s="36" t="s">
        <v>5</v>
      </c>
      <c r="D32" s="32"/>
      <c r="E32" s="8"/>
      <c r="F32" s="8"/>
      <c r="G32" s="8"/>
      <c r="H32" s="8">
        <v>500</v>
      </c>
      <c r="I32" s="8"/>
      <c r="J32" s="41">
        <f>H32*H33</f>
        <v>0</v>
      </c>
    </row>
    <row r="33" spans="1:10" s="2" customFormat="1" ht="21.95" customHeight="1" x14ac:dyDescent="0.25">
      <c r="A33" s="44" t="s">
        <v>12</v>
      </c>
      <c r="B33" s="44"/>
      <c r="C33" s="44"/>
      <c r="D33" s="27"/>
      <c r="E33" s="37"/>
      <c r="F33" s="7"/>
      <c r="G33" s="7"/>
      <c r="H33" s="9"/>
      <c r="I33" s="7"/>
      <c r="J33" s="42"/>
    </row>
    <row r="34" spans="1:10" s="2" customFormat="1" ht="21.95" customHeight="1" x14ac:dyDescent="0.25">
      <c r="A34" s="45" t="s">
        <v>13</v>
      </c>
      <c r="B34" s="45"/>
      <c r="C34" s="45"/>
      <c r="D34" s="28"/>
      <c r="E34" s="38"/>
      <c r="F34" s="13"/>
      <c r="G34" s="13"/>
      <c r="H34" s="12"/>
      <c r="I34" s="13"/>
      <c r="J34" s="43"/>
    </row>
    <row r="35" spans="1:10" s="2" customFormat="1" ht="21.95" customHeight="1" x14ac:dyDescent="0.25">
      <c r="A35" s="15"/>
      <c r="B35" s="16"/>
      <c r="C35" s="16"/>
      <c r="D35" s="16"/>
      <c r="E35" s="17"/>
      <c r="F35" s="17"/>
      <c r="G35" s="17"/>
      <c r="H35" s="17"/>
      <c r="I35" s="17"/>
      <c r="J35" s="24"/>
    </row>
    <row r="36" spans="1:10" s="2" customFormat="1" ht="50.1" customHeight="1" x14ac:dyDescent="0.25">
      <c r="A36" s="39">
        <v>9</v>
      </c>
      <c r="B36" s="36" t="s">
        <v>34</v>
      </c>
      <c r="C36" s="36" t="s">
        <v>6</v>
      </c>
      <c r="D36" s="32"/>
      <c r="E36" s="8"/>
      <c r="F36" s="8">
        <v>2000</v>
      </c>
      <c r="G36" s="8"/>
      <c r="H36" s="8"/>
      <c r="I36" s="8"/>
      <c r="J36" s="41">
        <f>F36*F37</f>
        <v>0</v>
      </c>
    </row>
    <row r="37" spans="1:10" s="2" customFormat="1" ht="21.95" customHeight="1" x14ac:dyDescent="0.25">
      <c r="A37" s="44" t="s">
        <v>12</v>
      </c>
      <c r="B37" s="44"/>
      <c r="C37" s="44"/>
      <c r="D37" s="27"/>
      <c r="E37" s="7"/>
      <c r="F37" s="9"/>
      <c r="G37" s="7"/>
      <c r="H37" s="7"/>
      <c r="I37" s="7"/>
      <c r="J37" s="42"/>
    </row>
    <row r="38" spans="1:10" s="2" customFormat="1" ht="21.95" customHeight="1" x14ac:dyDescent="0.25">
      <c r="A38" s="45" t="s">
        <v>13</v>
      </c>
      <c r="B38" s="45"/>
      <c r="C38" s="45"/>
      <c r="D38" s="28"/>
      <c r="E38" s="13"/>
      <c r="F38" s="12"/>
      <c r="G38" s="13"/>
      <c r="H38" s="13"/>
      <c r="I38" s="13"/>
      <c r="J38" s="43"/>
    </row>
    <row r="39" spans="1:10" s="2" customFormat="1" ht="21.95" customHeight="1" x14ac:dyDescent="0.25">
      <c r="A39" s="15"/>
      <c r="B39" s="16"/>
      <c r="C39" s="16"/>
      <c r="D39" s="16"/>
      <c r="E39" s="17"/>
      <c r="F39" s="17"/>
      <c r="G39" s="17"/>
      <c r="H39" s="17"/>
      <c r="I39" s="17"/>
      <c r="J39" s="24"/>
    </row>
    <row r="40" spans="1:10" s="2" customFormat="1" ht="50.1" customHeight="1" x14ac:dyDescent="0.25">
      <c r="A40" s="39">
        <v>10</v>
      </c>
      <c r="B40" s="36" t="s">
        <v>35</v>
      </c>
      <c r="C40" s="36" t="s">
        <v>6</v>
      </c>
      <c r="D40" s="32"/>
      <c r="E40" s="8"/>
      <c r="F40" s="8"/>
      <c r="G40" s="8"/>
      <c r="H40" s="8">
        <v>350</v>
      </c>
      <c r="I40" s="8"/>
      <c r="J40" s="41">
        <f>H40*H41</f>
        <v>0</v>
      </c>
    </row>
    <row r="41" spans="1:10" s="2" customFormat="1" ht="21.95" customHeight="1" x14ac:dyDescent="0.25">
      <c r="A41" s="44" t="s">
        <v>12</v>
      </c>
      <c r="B41" s="44"/>
      <c r="C41" s="44"/>
      <c r="D41" s="27"/>
      <c r="E41" s="7"/>
      <c r="F41" s="7"/>
      <c r="G41" s="37"/>
      <c r="H41" s="9"/>
      <c r="I41" s="7"/>
      <c r="J41" s="42"/>
    </row>
    <row r="42" spans="1:10" s="2" customFormat="1" ht="21.95" customHeight="1" x14ac:dyDescent="0.25">
      <c r="A42" s="45" t="s">
        <v>13</v>
      </c>
      <c r="B42" s="45"/>
      <c r="C42" s="45"/>
      <c r="D42" s="28"/>
      <c r="E42" s="13"/>
      <c r="F42" s="13"/>
      <c r="G42" s="38"/>
      <c r="H42" s="12"/>
      <c r="I42" s="13"/>
      <c r="J42" s="43"/>
    </row>
    <row r="43" spans="1:10" s="2" customFormat="1" ht="21.95" customHeight="1" x14ac:dyDescent="0.25">
      <c r="A43" s="15"/>
      <c r="B43" s="16"/>
      <c r="C43" s="16"/>
      <c r="D43" s="16"/>
      <c r="E43" s="17"/>
      <c r="F43" s="17"/>
      <c r="G43" s="17"/>
      <c r="H43" s="17"/>
      <c r="I43" s="17"/>
      <c r="J43" s="24"/>
    </row>
    <row r="44" spans="1:10" s="2" customFormat="1" ht="21.95" customHeight="1" x14ac:dyDescent="0.25">
      <c r="A44" s="15"/>
      <c r="B44" s="16"/>
      <c r="C44" s="16"/>
      <c r="D44" s="16"/>
      <c r="E44" s="17"/>
      <c r="F44" s="17"/>
      <c r="G44" s="17"/>
      <c r="H44" s="17"/>
      <c r="I44" s="17"/>
      <c r="J44" s="24"/>
    </row>
    <row r="45" spans="1:10" s="2" customFormat="1" ht="50.1" customHeight="1" x14ac:dyDescent="0.25">
      <c r="A45" s="39">
        <v>11</v>
      </c>
      <c r="B45" s="3" t="s">
        <v>41</v>
      </c>
      <c r="C45" s="3" t="s">
        <v>7</v>
      </c>
      <c r="D45" s="32"/>
      <c r="E45" s="8"/>
      <c r="F45" s="8"/>
      <c r="G45" s="8">
        <v>1000</v>
      </c>
      <c r="H45" s="8"/>
      <c r="I45" s="8"/>
      <c r="J45" s="41">
        <f>G45*G46</f>
        <v>0</v>
      </c>
    </row>
    <row r="46" spans="1:10" s="2" customFormat="1" ht="21.95" customHeight="1" x14ac:dyDescent="0.25">
      <c r="A46" s="44" t="s">
        <v>12</v>
      </c>
      <c r="B46" s="44"/>
      <c r="C46" s="44"/>
      <c r="D46" s="34"/>
      <c r="E46" s="7"/>
      <c r="F46" s="37"/>
      <c r="G46" s="9"/>
      <c r="H46" s="7"/>
      <c r="I46" s="7"/>
      <c r="J46" s="42"/>
    </row>
    <row r="47" spans="1:10" s="2" customFormat="1" ht="21.95" customHeight="1" x14ac:dyDescent="0.25">
      <c r="A47" s="45" t="s">
        <v>13</v>
      </c>
      <c r="B47" s="45"/>
      <c r="C47" s="45"/>
      <c r="D47" s="35"/>
      <c r="E47" s="13"/>
      <c r="F47" s="38"/>
      <c r="G47" s="12"/>
      <c r="H47" s="13"/>
      <c r="I47" s="13"/>
      <c r="J47" s="43"/>
    </row>
    <row r="48" spans="1:10" s="2" customFormat="1" ht="21.95" customHeight="1" x14ac:dyDescent="0.25">
      <c r="A48" s="15"/>
      <c r="B48" s="16"/>
      <c r="C48" s="16"/>
      <c r="D48" s="16"/>
      <c r="E48" s="17"/>
      <c r="F48" s="17"/>
      <c r="G48" s="17"/>
      <c r="H48" s="17"/>
      <c r="I48" s="17"/>
      <c r="J48" s="24"/>
    </row>
    <row r="49" spans="1:10" s="2" customFormat="1" ht="50.1" customHeight="1" x14ac:dyDescent="0.25">
      <c r="A49" s="39">
        <v>12</v>
      </c>
      <c r="B49" s="3" t="s">
        <v>42</v>
      </c>
      <c r="C49" s="3" t="s">
        <v>8</v>
      </c>
      <c r="D49" s="32"/>
      <c r="E49" s="8"/>
      <c r="F49" s="8"/>
      <c r="G49" s="8">
        <v>400</v>
      </c>
      <c r="H49" s="8"/>
      <c r="I49" s="8"/>
      <c r="J49" s="41">
        <f>G49*G50</f>
        <v>0</v>
      </c>
    </row>
    <row r="50" spans="1:10" s="2" customFormat="1" ht="21.95" customHeight="1" x14ac:dyDescent="0.25">
      <c r="A50" s="44" t="s">
        <v>12</v>
      </c>
      <c r="B50" s="44"/>
      <c r="C50" s="44"/>
      <c r="D50" s="34"/>
      <c r="E50" s="7"/>
      <c r="F50" s="7"/>
      <c r="G50" s="9"/>
      <c r="H50" s="7"/>
      <c r="I50" s="7"/>
      <c r="J50" s="42"/>
    </row>
    <row r="51" spans="1:10" s="2" customFormat="1" ht="21.95" customHeight="1" x14ac:dyDescent="0.25">
      <c r="A51" s="45" t="s">
        <v>13</v>
      </c>
      <c r="B51" s="45"/>
      <c r="C51" s="45"/>
      <c r="D51" s="35"/>
      <c r="E51" s="13"/>
      <c r="F51" s="13"/>
      <c r="G51" s="12"/>
      <c r="H51" s="13"/>
      <c r="I51" s="13"/>
      <c r="J51" s="43"/>
    </row>
    <row r="52" spans="1:10" s="2" customFormat="1" ht="21.95" customHeight="1" x14ac:dyDescent="0.25">
      <c r="A52" s="15"/>
      <c r="B52" s="16"/>
      <c r="C52" s="16"/>
      <c r="D52" s="16"/>
      <c r="E52" s="17"/>
      <c r="F52" s="17"/>
      <c r="G52" s="17"/>
      <c r="H52" s="17"/>
      <c r="I52" s="17"/>
      <c r="J52" s="24"/>
    </row>
    <row r="53" spans="1:10" s="2" customFormat="1" ht="50.1" customHeight="1" x14ac:dyDescent="0.25">
      <c r="A53" s="39">
        <v>13</v>
      </c>
      <c r="B53" s="52" t="s">
        <v>43</v>
      </c>
      <c r="C53" s="52" t="s">
        <v>44</v>
      </c>
      <c r="D53" s="32"/>
      <c r="E53" s="8"/>
      <c r="F53" s="8"/>
      <c r="G53" s="8">
        <v>400</v>
      </c>
      <c r="H53" s="8"/>
      <c r="I53" s="8"/>
      <c r="J53" s="41">
        <f>G53*G54</f>
        <v>0</v>
      </c>
    </row>
    <row r="54" spans="1:10" s="2" customFormat="1" ht="21.95" customHeight="1" x14ac:dyDescent="0.25">
      <c r="A54" s="44" t="s">
        <v>12</v>
      </c>
      <c r="B54" s="44"/>
      <c r="C54" s="44"/>
      <c r="D54" s="34"/>
      <c r="E54" s="7"/>
      <c r="F54" s="7"/>
      <c r="G54" s="9"/>
      <c r="H54" s="37"/>
      <c r="I54" s="7"/>
      <c r="J54" s="42"/>
    </row>
    <row r="55" spans="1:10" s="2" customFormat="1" ht="21.95" customHeight="1" x14ac:dyDescent="0.25">
      <c r="A55" s="45" t="s">
        <v>13</v>
      </c>
      <c r="B55" s="45"/>
      <c r="C55" s="45"/>
      <c r="D55" s="35"/>
      <c r="E55" s="13"/>
      <c r="F55" s="13"/>
      <c r="G55" s="12"/>
      <c r="H55" s="38"/>
      <c r="I55" s="13"/>
      <c r="J55" s="43"/>
    </row>
    <row r="56" spans="1:10" s="2" customFormat="1" ht="21.95" customHeight="1" x14ac:dyDescent="0.25">
      <c r="A56" s="15"/>
      <c r="B56" s="16"/>
      <c r="C56" s="16"/>
      <c r="D56" s="16"/>
      <c r="E56" s="17"/>
      <c r="F56" s="17"/>
      <c r="G56" s="17"/>
      <c r="H56" s="17"/>
      <c r="I56" s="17"/>
      <c r="J56" s="24"/>
    </row>
    <row r="57" spans="1:10" s="2" customFormat="1" ht="50.1" customHeight="1" x14ac:dyDescent="0.25">
      <c r="A57" s="39">
        <v>14</v>
      </c>
      <c r="B57" s="3" t="s">
        <v>36</v>
      </c>
      <c r="C57" s="3" t="s">
        <v>9</v>
      </c>
      <c r="D57" s="32"/>
      <c r="E57" s="8"/>
      <c r="F57" s="8"/>
      <c r="G57" s="8"/>
      <c r="H57" s="8"/>
      <c r="I57" s="8">
        <v>4000</v>
      </c>
      <c r="J57" s="41">
        <f>I57*I58</f>
        <v>0</v>
      </c>
    </row>
    <row r="58" spans="1:10" s="2" customFormat="1" ht="21.95" customHeight="1" x14ac:dyDescent="0.25">
      <c r="A58" s="44" t="s">
        <v>12</v>
      </c>
      <c r="B58" s="44"/>
      <c r="C58" s="44"/>
      <c r="D58" s="34"/>
      <c r="E58" s="7"/>
      <c r="F58" s="7"/>
      <c r="G58" s="7"/>
      <c r="H58" s="7"/>
      <c r="I58" s="9"/>
      <c r="J58" s="42"/>
    </row>
    <row r="59" spans="1:10" s="2" customFormat="1" ht="21.95" customHeight="1" x14ac:dyDescent="0.25">
      <c r="A59" s="45" t="s">
        <v>13</v>
      </c>
      <c r="B59" s="45"/>
      <c r="C59" s="45"/>
      <c r="D59" s="35"/>
      <c r="E59" s="13"/>
      <c r="F59" s="13"/>
      <c r="G59" s="13"/>
      <c r="H59" s="13"/>
      <c r="I59" s="12"/>
      <c r="J59" s="43"/>
    </row>
    <row r="60" spans="1:10" s="2" customFormat="1" ht="20.100000000000001" customHeight="1" x14ac:dyDescent="0.25">
      <c r="A60" s="15"/>
      <c r="B60" s="16"/>
      <c r="C60" s="16"/>
      <c r="D60" s="16"/>
      <c r="E60" s="17"/>
      <c r="F60" s="17"/>
      <c r="G60" s="17"/>
      <c r="H60" s="17"/>
      <c r="I60" s="17"/>
      <c r="J60" s="22"/>
    </row>
    <row r="61" spans="1:10" s="2" customFormat="1" ht="50.1" customHeight="1" x14ac:dyDescent="0.25">
      <c r="A61" s="39">
        <v>15</v>
      </c>
      <c r="B61" s="3" t="s">
        <v>37</v>
      </c>
      <c r="C61" s="3" t="s">
        <v>10</v>
      </c>
      <c r="D61" s="32"/>
      <c r="E61" s="8"/>
      <c r="F61" s="8"/>
      <c r="G61" s="8"/>
      <c r="H61" s="8"/>
      <c r="I61" s="8">
        <v>3700</v>
      </c>
      <c r="J61" s="41">
        <f>I61*I62</f>
        <v>0</v>
      </c>
    </row>
    <row r="62" spans="1:10" s="2" customFormat="1" ht="21.95" customHeight="1" x14ac:dyDescent="0.25">
      <c r="A62" s="44" t="s">
        <v>12</v>
      </c>
      <c r="B62" s="44"/>
      <c r="C62" s="44"/>
      <c r="D62" s="34"/>
      <c r="E62" s="7"/>
      <c r="F62" s="7"/>
      <c r="G62" s="7"/>
      <c r="H62" s="7"/>
      <c r="I62" s="9"/>
      <c r="J62" s="42"/>
    </row>
    <row r="63" spans="1:10" s="2" customFormat="1" ht="21.95" customHeight="1" x14ac:dyDescent="0.25">
      <c r="A63" s="45" t="s">
        <v>13</v>
      </c>
      <c r="B63" s="45"/>
      <c r="C63" s="45"/>
      <c r="D63" s="35"/>
      <c r="E63" s="13"/>
      <c r="F63" s="13"/>
      <c r="G63" s="13"/>
      <c r="H63" s="13"/>
      <c r="I63" s="12"/>
      <c r="J63" s="43"/>
    </row>
    <row r="64" spans="1:10" s="2" customFormat="1" ht="20.100000000000001" customHeight="1" x14ac:dyDescent="0.25">
      <c r="A64" s="15"/>
      <c r="B64" s="16"/>
      <c r="C64" s="16"/>
      <c r="D64" s="16"/>
      <c r="E64" s="17"/>
      <c r="F64" s="17"/>
      <c r="G64" s="17"/>
      <c r="H64" s="17"/>
      <c r="I64" s="17"/>
      <c r="J64" s="22"/>
    </row>
    <row r="65" spans="1:10" s="2" customFormat="1" ht="50.1" customHeight="1" x14ac:dyDescent="0.25">
      <c r="A65" s="39">
        <v>16</v>
      </c>
      <c r="B65" s="3" t="s">
        <v>38</v>
      </c>
      <c r="C65" s="3" t="s">
        <v>11</v>
      </c>
      <c r="D65" s="32"/>
      <c r="E65" s="8"/>
      <c r="F65" s="8"/>
      <c r="G65" s="8"/>
      <c r="H65" s="8"/>
      <c r="I65" s="8">
        <v>2500</v>
      </c>
      <c r="J65" s="41">
        <f>I65*I66</f>
        <v>0</v>
      </c>
    </row>
    <row r="66" spans="1:10" s="2" customFormat="1" ht="21.95" customHeight="1" x14ac:dyDescent="0.25">
      <c r="A66" s="44" t="s">
        <v>12</v>
      </c>
      <c r="B66" s="44"/>
      <c r="C66" s="44"/>
      <c r="D66" s="34"/>
      <c r="E66" s="7"/>
      <c r="F66" s="7"/>
      <c r="G66" s="7"/>
      <c r="H66" s="7"/>
      <c r="I66" s="9"/>
      <c r="J66" s="42"/>
    </row>
    <row r="67" spans="1:10" s="2" customFormat="1" ht="21.95" customHeight="1" x14ac:dyDescent="0.25">
      <c r="A67" s="45" t="s">
        <v>13</v>
      </c>
      <c r="B67" s="45"/>
      <c r="C67" s="45"/>
      <c r="D67" s="35"/>
      <c r="E67" s="13"/>
      <c r="F67" s="13"/>
      <c r="G67" s="13"/>
      <c r="H67" s="13"/>
      <c r="I67" s="12"/>
      <c r="J67" s="43"/>
    </row>
    <row r="68" spans="1:10" s="2" customFormat="1" ht="20.100000000000001" customHeight="1" x14ac:dyDescent="0.25">
      <c r="A68" s="15"/>
      <c r="B68" s="16"/>
      <c r="C68" s="16"/>
      <c r="D68" s="16"/>
      <c r="E68" s="17"/>
      <c r="F68" s="17"/>
      <c r="G68" s="17"/>
      <c r="H68" s="17"/>
      <c r="I68" s="17"/>
      <c r="J68" s="22"/>
    </row>
    <row r="69" spans="1:10" s="2" customFormat="1" ht="50.1" customHeight="1" x14ac:dyDescent="0.25">
      <c r="A69" s="39">
        <v>17</v>
      </c>
      <c r="B69" s="3" t="s">
        <v>39</v>
      </c>
      <c r="C69" s="3" t="s">
        <v>40</v>
      </c>
      <c r="D69" s="32"/>
      <c r="E69" s="8"/>
      <c r="F69" s="8"/>
      <c r="G69" s="8"/>
      <c r="H69" s="8"/>
      <c r="I69" s="8">
        <v>4000</v>
      </c>
      <c r="J69" s="41">
        <f>I69*I70</f>
        <v>0</v>
      </c>
    </row>
    <row r="70" spans="1:10" s="2" customFormat="1" ht="21.95" customHeight="1" x14ac:dyDescent="0.25">
      <c r="A70" s="44" t="s">
        <v>12</v>
      </c>
      <c r="B70" s="44"/>
      <c r="C70" s="44"/>
      <c r="D70" s="34"/>
      <c r="E70" s="7"/>
      <c r="F70" s="7"/>
      <c r="G70" s="7"/>
      <c r="H70" s="7"/>
      <c r="I70" s="9"/>
      <c r="J70" s="42"/>
    </row>
    <row r="71" spans="1:10" s="2" customFormat="1" ht="21.95" customHeight="1" x14ac:dyDescent="0.25">
      <c r="A71" s="45" t="s">
        <v>13</v>
      </c>
      <c r="B71" s="45"/>
      <c r="C71" s="45"/>
      <c r="D71" s="35"/>
      <c r="E71" s="13"/>
      <c r="F71" s="13"/>
      <c r="G71" s="13"/>
      <c r="H71" s="13"/>
      <c r="I71" s="12"/>
      <c r="J71" s="43"/>
    </row>
    <row r="72" spans="1:10" ht="35.25" customHeight="1" x14ac:dyDescent="0.25">
      <c r="A72" s="46" t="s">
        <v>15</v>
      </c>
      <c r="B72" s="47"/>
      <c r="C72" s="25"/>
      <c r="D72" s="25"/>
      <c r="E72" s="25">
        <f>E24+E20</f>
        <v>2600</v>
      </c>
      <c r="F72" s="25">
        <f>F36+F28</f>
        <v>3500</v>
      </c>
      <c r="G72" s="25">
        <f>G45+G49+G53</f>
        <v>1800</v>
      </c>
      <c r="H72" s="25">
        <f>H40+H32+H16+H12+H8+H4</f>
        <v>6150</v>
      </c>
      <c r="I72" s="25">
        <f>I69+I65+I61+I57</f>
        <v>14200</v>
      </c>
      <c r="J72" s="40"/>
    </row>
  </sheetData>
  <mergeCells count="53">
    <mergeCell ref="A34:C34"/>
    <mergeCell ref="J2:J3"/>
    <mergeCell ref="J4:J6"/>
    <mergeCell ref="A9:C9"/>
    <mergeCell ref="A10:C10"/>
    <mergeCell ref="A13:C13"/>
    <mergeCell ref="A14:C14"/>
    <mergeCell ref="J8:J10"/>
    <mergeCell ref="J12:J14"/>
    <mergeCell ref="A17:C17"/>
    <mergeCell ref="A18:C18"/>
    <mergeCell ref="A26:C26"/>
    <mergeCell ref="A29:C29"/>
    <mergeCell ref="A30:C30"/>
    <mergeCell ref="A21:C21"/>
    <mergeCell ref="A2:B2"/>
    <mergeCell ref="A72:B72"/>
    <mergeCell ref="J40:J42"/>
    <mergeCell ref="E2:I2"/>
    <mergeCell ref="J16:J18"/>
    <mergeCell ref="J20:J22"/>
    <mergeCell ref="J24:J26"/>
    <mergeCell ref="J28:J30"/>
    <mergeCell ref="J32:J34"/>
    <mergeCell ref="J36:J38"/>
    <mergeCell ref="A22:C22"/>
    <mergeCell ref="A25:C25"/>
    <mergeCell ref="A42:C42"/>
    <mergeCell ref="A37:C37"/>
    <mergeCell ref="A38:C38"/>
    <mergeCell ref="A41:C41"/>
    <mergeCell ref="A33:C33"/>
    <mergeCell ref="J45:J47"/>
    <mergeCell ref="A46:C46"/>
    <mergeCell ref="A47:C47"/>
    <mergeCell ref="J49:J51"/>
    <mergeCell ref="A50:C50"/>
    <mergeCell ref="A51:C51"/>
    <mergeCell ref="J61:J63"/>
    <mergeCell ref="A62:C62"/>
    <mergeCell ref="A63:C63"/>
    <mergeCell ref="J53:J55"/>
    <mergeCell ref="A54:C54"/>
    <mergeCell ref="A55:C55"/>
    <mergeCell ref="J57:J59"/>
    <mergeCell ref="A58:C58"/>
    <mergeCell ref="A59:C59"/>
    <mergeCell ref="J65:J67"/>
    <mergeCell ref="A66:C66"/>
    <mergeCell ref="A67:C67"/>
    <mergeCell ref="J69:J71"/>
    <mergeCell ref="A70:C70"/>
    <mergeCell ref="A71:C71"/>
  </mergeCells>
  <phoneticPr fontId="1" type="noConversion"/>
  <printOptions horizontalCentered="1"/>
  <pageMargins left="0.70866141732283472" right="0.70866141732283472" top="0.78740157480314965" bottom="0.78740157480314965" header="0.31496062992125984" footer="0.31496062992125984"/>
  <pageSetup paperSize="8" scale="56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Posyp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dusatko</dc:creator>
  <cp:lastModifiedBy>Baranovič Dušan</cp:lastModifiedBy>
  <cp:lastPrinted>2017-06-27T08:22:32Z</cp:lastPrinted>
  <dcterms:created xsi:type="dcterms:W3CDTF">2013-06-28T07:48:07Z</dcterms:created>
  <dcterms:modified xsi:type="dcterms:W3CDTF">2019-07-03T06:31:16Z</dcterms:modified>
</cp:coreProperties>
</file>